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1" i="1"/>
  <c r="S36"/>
  <c r="E21"/>
  <c r="D21"/>
  <c r="C21"/>
  <c r="E20"/>
  <c r="E15"/>
  <c r="D15"/>
  <c r="C15"/>
  <c r="D45"/>
  <c r="E45"/>
  <c r="F45"/>
  <c r="G45"/>
  <c r="H45"/>
  <c r="I45"/>
  <c r="J45"/>
  <c r="K45"/>
  <c r="C45"/>
  <c r="C50" l="1"/>
  <c r="J21"/>
  <c r="H46"/>
  <c r="I46"/>
  <c r="C40"/>
  <c r="C46" s="1"/>
  <c r="J40"/>
  <c r="J46" s="1"/>
  <c r="K40"/>
  <c r="K46" s="1"/>
  <c r="D40"/>
  <c r="D46" s="1"/>
  <c r="E40"/>
  <c r="E46" s="1"/>
  <c r="F40"/>
  <c r="F46" s="1"/>
  <c r="G40"/>
  <c r="G46" s="1"/>
  <c r="H40"/>
  <c r="I40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49" s="1"/>
  <c r="C28"/>
  <c r="K49" l="1"/>
  <c r="K50" s="1"/>
  <c r="K32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<sst xmlns="http://schemas.openxmlformats.org/spreadsheetml/2006/main" count="79" uniqueCount="61">
  <si>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</si>
  <si>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</si>
  <si>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</si>
  <si>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</si>
  <si>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</si>
  <si>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</si>
  <si>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</si>
  <si>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</si>
  <si>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</si>
  <si>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</si>
  <si>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</si>
  <si>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</si>
  <si>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</si>
  <si>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</si>
  <si>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</si>
  <si>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</si>
  <si>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</si>
  <si>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</si>
  <si>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</si>
  <si>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</si>
  <si>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</si>
  <si>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</si>
  <si>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</si>
  <si>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</si>
  <si>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</si>
  <si>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</si>
  <si>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</si>
  <si>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</si>
  <si>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</si>
  <si>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</si>
  <si>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</si>
  <si>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</si>
  <si>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</si>
  <si>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</si>
  <si>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</si>
  <si>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</si>
  <si>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</si>
  <si>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</si>
  <si>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</si>
  <si>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</si>
  <si>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</si>
  <si>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</si>
  <si>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</si>
  <si>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</si>
  <si>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</si>
  <si>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</si>
  <si>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</si>
  <si>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</si>
  <si>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</si>
  <si>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</si>
  <si>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</si>
  <si>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</si>
  <si>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</si>
  <si>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</si>
  <si>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</si>
  <si>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</si>
  <si>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</si>
  <si>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</si>
  <si>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</si>
  <si>
    <r>
      <t xml:space="preserve"> </t>
    </r>
    <r>
      <rPr>
        <b/>
        <sz val="12"/>
        <color indexed="8"/>
        <rFont val="Shangrila Numeric"/>
      </rPr>
      <t xml:space="preserve">2071 df#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</si>
  <si>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df# dlxgfsf]/ rf}dfl;s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</si>
</sst>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2" fontId="7" fillId="0" borderId="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pane ySplit="8" topLeftCell="A9" activePane="bottomLeft" state="frozen"/>
      <selection pane="bottomLeft" activeCell="J11" sqref="J11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7" width="6.2851562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18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9" ht="15" customHeight="1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ht="18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9" ht="18">
      <c r="A5" s="39" t="s">
        <v>45</v>
      </c>
      <c r="B5" s="39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54" t="s">
        <v>3</v>
      </c>
      <c r="P5" s="54"/>
      <c r="Q5" s="54"/>
      <c r="R5" s="54"/>
    </row>
    <row r="6" spans="1:19" s="23" customFormat="1" ht="15" customHeight="1">
      <c r="A6" s="40" t="s">
        <v>4</v>
      </c>
      <c r="B6" s="43" t="s">
        <v>5</v>
      </c>
      <c r="C6" s="46" t="s">
        <v>6</v>
      </c>
      <c r="D6" s="49" t="s">
        <v>47</v>
      </c>
      <c r="E6" s="50"/>
      <c r="F6" s="50"/>
      <c r="G6" s="51"/>
      <c r="H6" s="49" t="s">
        <v>60</v>
      </c>
      <c r="I6" s="50"/>
      <c r="J6" s="50"/>
      <c r="K6" s="51"/>
      <c r="L6" s="38" t="s">
        <v>7</v>
      </c>
      <c r="M6" s="38"/>
      <c r="N6" s="38"/>
      <c r="O6" s="38" t="s">
        <v>8</v>
      </c>
      <c r="P6" s="38"/>
      <c r="Q6" s="38"/>
      <c r="R6" s="38"/>
    </row>
    <row r="7" spans="1:19" s="23" customFormat="1" ht="15" customHeight="1">
      <c r="A7" s="41"/>
      <c r="B7" s="44"/>
      <c r="C7" s="47"/>
      <c r="D7" s="49" t="s">
        <v>9</v>
      </c>
      <c r="E7" s="51"/>
      <c r="F7" s="57" t="s">
        <v>10</v>
      </c>
      <c r="G7" s="58"/>
      <c r="H7" s="49" t="s">
        <v>9</v>
      </c>
      <c r="I7" s="51"/>
      <c r="J7" s="57" t="s">
        <v>10</v>
      </c>
      <c r="K7" s="58"/>
      <c r="L7" s="59" t="s">
        <v>11</v>
      </c>
      <c r="M7" s="59" t="s">
        <v>12</v>
      </c>
      <c r="N7" s="59" t="s">
        <v>13</v>
      </c>
      <c r="O7" s="59" t="s">
        <v>14</v>
      </c>
      <c r="P7" s="38" t="s">
        <v>15</v>
      </c>
      <c r="Q7" s="38"/>
      <c r="R7" s="52" t="s">
        <v>16</v>
      </c>
    </row>
    <row r="8" spans="1:19" s="23" customFormat="1" ht="15" customHeight="1">
      <c r="A8" s="42"/>
      <c r="B8" s="45"/>
      <c r="C8" s="48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60"/>
      <c r="M8" s="60"/>
      <c r="N8" s="60"/>
      <c r="O8" s="60"/>
      <c r="P8" s="21" t="s">
        <v>17</v>
      </c>
      <c r="Q8" s="11" t="s">
        <v>18</v>
      </c>
      <c r="R8" s="53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51</v>
      </c>
    </row>
    <row r="11" spans="1:19" s="23" customFormat="1" ht="15" customHeight="1">
      <c r="A11" s="6">
        <v>2</v>
      </c>
      <c r="B11" s="3" t="s">
        <v>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7000</v>
      </c>
      <c r="J13" s="13">
        <v>0</v>
      </c>
      <c r="K13" s="13">
        <v>7000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54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7000</v>
      </c>
      <c r="J15" s="15">
        <f t="shared" si="1"/>
        <v>0</v>
      </c>
      <c r="K15" s="15">
        <f t="shared" si="1"/>
        <v>7000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4500</v>
      </c>
      <c r="I20" s="32">
        <v>15500</v>
      </c>
      <c r="J20" s="4">
        <v>4265.1099999999997</v>
      </c>
      <c r="K20" s="4">
        <v>14798.05</v>
      </c>
      <c r="L20" s="13">
        <v>0</v>
      </c>
      <c r="M20" s="13">
        <v>0</v>
      </c>
      <c r="N20" s="13">
        <v>0</v>
      </c>
      <c r="O20" s="4">
        <v>14770.18</v>
      </c>
      <c r="P20" s="4">
        <v>30065.91</v>
      </c>
      <c r="Q20" s="4">
        <v>0</v>
      </c>
      <c r="R20" s="4">
        <f>O20+P20</f>
        <v>44836.09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4500</v>
      </c>
      <c r="I21" s="15">
        <f t="shared" si="3"/>
        <v>15500</v>
      </c>
      <c r="J21" s="15">
        <f t="shared" si="3"/>
        <v>4265.1099999999997</v>
      </c>
      <c r="K21" s="15">
        <f t="shared" si="3"/>
        <v>14798.05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14770.18</v>
      </c>
      <c r="P21" s="15">
        <f t="shared" si="3"/>
        <v>30065.91</v>
      </c>
      <c r="Q21" s="15">
        <f t="shared" si="3"/>
        <v>0</v>
      </c>
      <c r="R21" s="15">
        <f t="shared" si="3"/>
        <v>44836.09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0</v>
      </c>
      <c r="J23" s="20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48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0</v>
      </c>
      <c r="I24" s="30">
        <v>2500</v>
      </c>
      <c r="J24" s="20">
        <v>0</v>
      </c>
      <c r="K24" s="13">
        <v>2500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49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50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2500</v>
      </c>
      <c r="J27" s="15">
        <f t="shared" si="4"/>
        <v>0</v>
      </c>
      <c r="K27" s="15">
        <f t="shared" si="4"/>
        <v>2500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4500</v>
      </c>
      <c r="I28" s="14">
        <f t="shared" si="5"/>
        <v>25000</v>
      </c>
      <c r="J28" s="14">
        <f t="shared" si="5"/>
        <v>4265.1099999999997</v>
      </c>
      <c r="K28" s="14">
        <f t="shared" si="5"/>
        <v>24298.05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14770.18</v>
      </c>
      <c r="P28" s="14">
        <f t="shared" si="5"/>
        <v>30065.91</v>
      </c>
      <c r="Q28" s="14">
        <f t="shared" si="5"/>
        <v>0</v>
      </c>
      <c r="R28" s="14">
        <f t="shared" si="5"/>
        <v>44836.09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>
      <c r="K32" s="26">
        <f>K28-C49</f>
        <v>0</v>
      </c>
    </row>
    <row r="33" spans="2:20">
      <c r="C33" s="13" t="s">
        <v>37</v>
      </c>
      <c r="S33" s="22" t="s">
        <v>55</v>
      </c>
    </row>
    <row r="34" spans="2:20">
      <c r="C34" s="13" t="s">
        <v>36</v>
      </c>
      <c r="D34" s="13" t="s">
        <v>38</v>
      </c>
      <c r="E34" s="13" t="s">
        <v>39</v>
      </c>
      <c r="F34" s="13" t="s">
        <v>42</v>
      </c>
      <c r="G34" s="13" t="s">
        <v>40</v>
      </c>
      <c r="H34" s="13" t="s">
        <v>41</v>
      </c>
      <c r="I34" s="13" t="s">
        <v>43</v>
      </c>
      <c r="J34" s="13" t="s">
        <v>44</v>
      </c>
      <c r="K34" s="13" t="s">
        <v>46</v>
      </c>
      <c r="S34" s="33">
        <v>108950</v>
      </c>
      <c r="T34" s="22" t="s">
        <v>56</v>
      </c>
    </row>
    <row r="35" spans="2:20">
      <c r="C35" s="13"/>
      <c r="D35" s="13">
        <v>2500</v>
      </c>
      <c r="E35" s="13">
        <v>1500</v>
      </c>
      <c r="F35" s="13">
        <v>7000</v>
      </c>
      <c r="G35" s="13"/>
      <c r="H35" s="13"/>
      <c r="I35" s="13"/>
      <c r="J35" s="13"/>
      <c r="K35" s="13"/>
      <c r="S35" s="33">
        <v>14661237.210000001</v>
      </c>
      <c r="T35" s="22" t="s">
        <v>57</v>
      </c>
    </row>
    <row r="36" spans="2:20">
      <c r="C36" s="13"/>
      <c r="D36" s="13"/>
      <c r="E36" s="13">
        <v>1500</v>
      </c>
      <c r="G36" s="13"/>
      <c r="H36" s="13"/>
      <c r="I36" s="13"/>
      <c r="J36" s="13"/>
      <c r="K36" s="13"/>
      <c r="S36" s="22">
        <f>SUM(S34:S35)</f>
        <v>14770187.210000001</v>
      </c>
    </row>
    <row r="37" spans="2:20" ht="15">
      <c r="B37" s="29"/>
      <c r="C37" s="13"/>
      <c r="D37" s="13"/>
      <c r="E37" s="13">
        <v>6000</v>
      </c>
      <c r="F37" s="13"/>
      <c r="G37" s="13"/>
      <c r="H37" s="13"/>
      <c r="I37" s="13"/>
      <c r="J37" s="13"/>
      <c r="K37" s="13"/>
    </row>
    <row r="38" spans="2:20">
      <c r="C38" s="13"/>
      <c r="D38" s="13"/>
      <c r="E38" s="13">
        <v>1500</v>
      </c>
      <c r="F38" s="13"/>
      <c r="G38" s="13"/>
      <c r="H38" s="13"/>
      <c r="I38" s="13"/>
      <c r="J38" s="13"/>
      <c r="K38" s="13"/>
      <c r="S38" s="22" t="s">
        <v>58</v>
      </c>
    </row>
    <row r="39" spans="2:20">
      <c r="C39" s="13"/>
      <c r="D39" s="13"/>
      <c r="E39" s="13">
        <v>5000</v>
      </c>
      <c r="F39" s="13"/>
      <c r="G39" s="13"/>
      <c r="H39" s="13"/>
      <c r="I39" s="13"/>
      <c r="J39" s="13"/>
      <c r="K39" s="13"/>
      <c r="S39" s="22">
        <v>156139.28</v>
      </c>
      <c r="T39" s="22" t="s">
        <v>56</v>
      </c>
    </row>
    <row r="40" spans="2:20">
      <c r="C40" s="31">
        <f>SUM(C35:C39)</f>
        <v>0</v>
      </c>
      <c r="D40" s="31">
        <f t="shared" ref="D40:I40" si="6">SUM(D35:D39)</f>
        <v>2500</v>
      </c>
      <c r="E40" s="31">
        <f t="shared" si="6"/>
        <v>15500</v>
      </c>
      <c r="F40" s="31">
        <f t="shared" si="6"/>
        <v>7000</v>
      </c>
      <c r="G40" s="31">
        <f t="shared" si="6"/>
        <v>0</v>
      </c>
      <c r="H40" s="31">
        <f t="shared" si="6"/>
        <v>0</v>
      </c>
      <c r="I40" s="27">
        <f t="shared" si="6"/>
        <v>0</v>
      </c>
      <c r="J40" s="27">
        <f t="shared" ref="J40" si="7">SUM(J35:J39)</f>
        <v>0</v>
      </c>
      <c r="K40" s="27">
        <f t="shared" ref="K40" si="8">SUM(K35:K39)</f>
        <v>0</v>
      </c>
      <c r="S40" s="22">
        <v>29909775</v>
      </c>
      <c r="T40" s="22" t="s">
        <v>57</v>
      </c>
    </row>
    <row r="41" spans="2:20">
      <c r="B41" s="28" t="s">
        <v>44</v>
      </c>
      <c r="C41" s="13"/>
      <c r="D41" s="13"/>
      <c r="E41" s="13">
        <v>2500</v>
      </c>
      <c r="F41" s="13"/>
      <c r="G41" s="13"/>
      <c r="H41" s="13"/>
      <c r="I41" s="13"/>
      <c r="J41" s="13"/>
      <c r="K41" s="13"/>
      <c r="S41" s="22">
        <f>SUM(S39:S40)</f>
        <v>30065914.280000001</v>
      </c>
    </row>
    <row r="42" spans="2:20">
      <c r="C42" s="13"/>
      <c r="D42" s="13"/>
      <c r="E42" s="13">
        <v>2000</v>
      </c>
      <c r="F42" s="13"/>
      <c r="G42" s="13"/>
      <c r="H42" s="13"/>
      <c r="I42" s="13"/>
      <c r="J42" s="13"/>
      <c r="K42" s="13"/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13"/>
      <c r="D44" s="13"/>
      <c r="E44" s="13"/>
      <c r="F44" s="13"/>
      <c r="G44" s="13"/>
      <c r="H44" s="13"/>
      <c r="I44" s="13"/>
      <c r="J44" s="13"/>
      <c r="K44" s="13"/>
    </row>
    <row r="45" spans="2:20">
      <c r="C45" s="27">
        <f>SUM(C41:C44)</f>
        <v>0</v>
      </c>
      <c r="D45" s="27">
        <f t="shared" ref="D45:K45" si="9">SUM(D41:D44)</f>
        <v>0</v>
      </c>
      <c r="E45" s="27">
        <f t="shared" si="9"/>
        <v>4500</v>
      </c>
      <c r="F45" s="27">
        <f t="shared" si="9"/>
        <v>0</v>
      </c>
      <c r="G45" s="27">
        <f t="shared" si="9"/>
        <v>0</v>
      </c>
      <c r="H45" s="27">
        <f t="shared" si="9"/>
        <v>0</v>
      </c>
      <c r="I45" s="27">
        <f t="shared" si="9"/>
        <v>0</v>
      </c>
      <c r="J45" s="27">
        <f t="shared" si="9"/>
        <v>0</v>
      </c>
      <c r="K45" s="27">
        <f t="shared" si="9"/>
        <v>0</v>
      </c>
    </row>
    <row r="46" spans="2:20">
      <c r="C46" s="27">
        <f>C40+C45</f>
        <v>0</v>
      </c>
      <c r="D46" s="27">
        <f t="shared" ref="D46:K46" si="10">D40+D45</f>
        <v>2500</v>
      </c>
      <c r="E46" s="27">
        <f t="shared" si="10"/>
        <v>20000</v>
      </c>
      <c r="F46" s="27">
        <f t="shared" si="10"/>
        <v>7000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</row>
    <row r="47" spans="2:20">
      <c r="B47" s="22" t="s">
        <v>10</v>
      </c>
    </row>
    <row r="48" spans="2:20">
      <c r="B48" s="22" t="s">
        <v>44</v>
      </c>
      <c r="C48" s="26">
        <v>4265.1099999999997</v>
      </c>
    </row>
    <row r="49" spans="2:11">
      <c r="B49" s="22" t="s">
        <v>37</v>
      </c>
      <c r="C49" s="26">
        <v>24298.05</v>
      </c>
      <c r="J49" s="26">
        <f>J46-J28</f>
        <v>-4265.1099999999997</v>
      </c>
      <c r="K49" s="26">
        <f>K46-K28</f>
        <v>-24298.05</v>
      </c>
    </row>
    <row r="50" spans="2:11">
      <c r="C50" s="26">
        <f>SUM(C48:C49)</f>
        <v>28563.16</v>
      </c>
      <c r="K50" s="26">
        <f>K10+K49</f>
        <v>-24298.05</v>
      </c>
    </row>
  </sheetData>
  <mergeCells count="23"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  <mergeCell ref="L6:N6"/>
    <mergeCell ref="A5:B5"/>
    <mergeCell ref="A6:A8"/>
    <mergeCell ref="B6:B8"/>
    <mergeCell ref="C6:C8"/>
    <mergeCell ref="D6:G6"/>
    <mergeCell ref="H6:K6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2015-12-11T02:22:57Z</cp:lastPrinted>
  <dcterms:created xsi:type="dcterms:W3CDTF">2013-12-22T04:10:15Z</dcterms:created>
  <dcterms:modified xsi:type="dcterms:W3CDTF">2015-12-11T10:28:52Z</dcterms:modified>
</cp:coreProperties>
</file>